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ta\UserDATA\aap\Мои документы\2024 Запрос по 223ФЗ\СМП\Запрос № 2\"/>
    </mc:Choice>
  </mc:AlternateContent>
  <bookViews>
    <workbookView xWindow="0" yWindow="0" windowWidth="28800" windowHeight="13620"/>
  </bookViews>
  <sheets>
    <sheet name="Лист1" sheetId="1" r:id="rId1"/>
  </sheets>
  <definedNames>
    <definedName name="_xlnm._FilterDatabase" localSheetId="0" hidden="1">Лист1!$B$1:$C$518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A17" i="1" l="1"/>
  <c r="A18" i="1"/>
  <c r="A19" i="1"/>
  <c r="A20" i="1"/>
  <c r="A21" i="1"/>
  <c r="A22" i="1" s="1"/>
  <c r="A6" i="1" l="1"/>
  <c r="A7" i="1" s="1"/>
  <c r="A8" i="1" s="1"/>
  <c r="A9" i="1" s="1"/>
  <c r="A10" i="1" l="1"/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<sst xmlns="http://schemas.openxmlformats.org/spreadsheetml/2006/main" count="120" uniqueCount="33">
  <si>
    <t>№ лота</t>
  </si>
  <si>
    <t>Базис поставки -                                    Пункт назначения</t>
  </si>
  <si>
    <t>Марка нефтепродуктов</t>
  </si>
  <si>
    <t>Технические требования</t>
  </si>
  <si>
    <t>Количество,                                                                ( тонн )</t>
  </si>
  <si>
    <t>Цена за 1 тн.                                                       с НДС, руб.</t>
  </si>
  <si>
    <t>Начальная (максимальная) цена с НДС, руб.</t>
  </si>
  <si>
    <t>Срок поставки                     до пункта                                                                  назначения</t>
  </si>
  <si>
    <t>А</t>
  </si>
  <si>
    <t>Б</t>
  </si>
  <si>
    <t>Франко-резервуар филиала "Усть-Куйгинская нефтебаза", РС(Я), Усть-Янский район,                                                  п. Усть-Куйга</t>
  </si>
  <si>
    <t xml:space="preserve"> Топливо дизельное ЕВРО,   зимнее, класс 2, экологического класса К 5</t>
  </si>
  <si>
    <t>ГОСТ Р 52368-2005 (ЕН 590:2009)/ ГОСТ 32511-2013 (ЕН 590:2009), ТР ТС 013/2011</t>
  </si>
  <si>
    <t>Топливо для реактивных двигателей                                                                        ТС-1</t>
  </si>
  <si>
    <t>ГОСТ 10227-86 с изм. 1-6, ТР ТС 013/2011</t>
  </si>
  <si>
    <t>Франко-резервуар филиала "Среднеколымская  нефтебаза", РС(Я), Среднеколымский район,                                                                    г. Среднеколымск</t>
  </si>
  <si>
    <t xml:space="preserve"> Топливо дизельное ЕВРО,   арктическое , класс 4, экологического класса К 5</t>
  </si>
  <si>
    <t xml:space="preserve">Франко-резервуар                                                                                                                      нефтебаза ГУП "ЖКХ" РС ( Я ),  Булунский район, п. Тикси           </t>
  </si>
  <si>
    <t>ВСЕГО :</t>
  </si>
  <si>
    <t>Бензин неэтилированный марки Регуляр-92 (АИ-92-К5) / Бензин неэтилированный марки АИ-92-К5</t>
  </si>
  <si>
    <t xml:space="preserve">ГОСТ Р 51105-2020                                                              ГОСТ 32513-2013,                                                                                ТР ТС 013/2011 - К5                                                     </t>
  </si>
  <si>
    <t>Франко-резервуар филиала "Нижнеянская нефтебаза", РС(Я), Усть-Янский район,                                                                        п. Н-Янск</t>
  </si>
  <si>
    <t>Франко-резервуар филиала "Белогорская нефтебаза", РС(Я), Абыйский район, п. Белая Гора</t>
  </si>
  <si>
    <t>Франко-резервуар филиала "Чокурдахская  нефтебаза", РС(Я), Аллайховский район,                                                       п. Чокурдах</t>
  </si>
  <si>
    <t>Франко-резервуар филиала "Нижнеколымская нефтебаза", РС(Я), Нижнеколымский район, пр. Зеленый Мыс</t>
  </si>
  <si>
    <t xml:space="preserve"> Показатели лабораторных анализов должны иметь "запас качества" не менее величины "воспроизводимости".Выпуск в оборот должен быть не ранее 01.07.2024 года</t>
  </si>
  <si>
    <t xml:space="preserve"> По содержанию серы - К5 , Показатели лабораторных анализов должны иметь "запас качества" не менее величины "воспроизводимости".Выпуск в оборот должен быть не ранее 01.07.2024 года</t>
  </si>
  <si>
    <t>до 31.08.2024 г.</t>
  </si>
  <si>
    <t>до 30.09.2024 г.</t>
  </si>
  <si>
    <t>до 15.09.2024 г.</t>
  </si>
  <si>
    <t>Франко-резервуар                                                                                                                      склад ГСМ п. Юрюнг-Хая АО "Алмазы Анабара"</t>
  </si>
  <si>
    <t>Приложение № 1 к  Документации по запросу цен в электронной форме на поставку нефтепродуктов для населения Республики Саха (Якутия) в навигацию 2024 г. до пунктов назначения.</t>
  </si>
  <si>
    <t>Гарантийный срок хранения один год со дня изготовления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</si>
</sst>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18"/>
  <sheetViews>
    <sheetView tabSelected="1" zoomScale="120" zoomScaleNormal="120" workbookViewId="0">
      <selection activeCell="J23" sqref="A1:J23"/>
    </sheetView>
  </sheetViews>
  <sheetFormatPr defaultColWidth="10.42578125" defaultRowHeight="15.75" x14ac:dyDescent="0.25"/>
  <cols>
    <col min="1" max="1" width="6.5703125" style="1" customWidth="1"/>
    <col min="2" max="2" width="34" style="2" customWidth="1"/>
    <col min="3" max="3" width="31.42578125" style="3" customWidth="1"/>
    <col min="4" max="4" width="29.5703125" style="2" customWidth="1"/>
    <col min="5" max="5" width="64.85546875" style="2" customWidth="1"/>
    <col min="6" max="6" width="31.140625" style="2" customWidth="1"/>
    <col min="7" max="7" width="15.140625" style="5" customWidth="1"/>
    <col min="8" max="8" width="16.7109375" style="5" customWidth="1"/>
    <col min="9" max="9" width="19.7109375" style="5" customWidth="1"/>
    <col min="10" max="10" width="23.42578125" style="2" customWidth="1"/>
    <col min="11" max="11" width="5.42578125" style="2" customWidth="1"/>
    <col min="12" max="12" width="3.28515625" style="2" customWidth="1"/>
    <col min="13" max="13" width="9.140625" style="25" customWidth="1"/>
    <col min="14" max="14" width="3.7109375" style="2" customWidth="1"/>
    <col min="15" max="15" width="19" style="2" customWidth="1"/>
    <col min="16" max="16" width="10.42578125" style="2" customWidth="1"/>
    <col min="17" max="17" width="10.42578125" style="2"/>
    <col min="18" max="18" width="0" style="2" hidden="1" customWidth="1"/>
    <col min="19" max="16384" width="10.42578125" style="2"/>
  </cols>
  <sheetData>
    <row r="1" spans="1:253" ht="76.5" customHeight="1" x14ac:dyDescent="0.25">
      <c r="E1" s="4"/>
      <c r="F1" s="4"/>
      <c r="G1" s="4"/>
      <c r="H1" s="28" t="s">
        <v>31</v>
      </c>
      <c r="I1" s="28"/>
      <c r="J1" s="28"/>
      <c r="M1" s="2"/>
    </row>
    <row r="2" spans="1:253" x14ac:dyDescent="0.25">
      <c r="J2" s="6"/>
      <c r="M2" s="2"/>
    </row>
    <row r="3" spans="1:253" ht="47.25" x14ac:dyDescent="0.25">
      <c r="A3" s="7" t="s">
        <v>0</v>
      </c>
      <c r="B3" s="7" t="s">
        <v>1</v>
      </c>
      <c r="C3" s="7" t="s">
        <v>2</v>
      </c>
      <c r="D3" s="29" t="s">
        <v>3</v>
      </c>
      <c r="E3" s="29"/>
      <c r="F3" s="29"/>
      <c r="G3" s="8" t="s">
        <v>4</v>
      </c>
      <c r="H3" s="8" t="s">
        <v>5</v>
      </c>
      <c r="I3" s="8" t="s">
        <v>6</v>
      </c>
      <c r="J3" s="9" t="s">
        <v>7</v>
      </c>
      <c r="M3" s="2"/>
    </row>
    <row r="4" spans="1:253" x14ac:dyDescent="0.25">
      <c r="A4" s="10" t="s">
        <v>8</v>
      </c>
      <c r="B4" s="10" t="s">
        <v>9</v>
      </c>
      <c r="C4" s="10">
        <v>1</v>
      </c>
      <c r="D4" s="10">
        <v>2</v>
      </c>
      <c r="E4" s="10">
        <v>3</v>
      </c>
      <c r="F4" s="10">
        <v>4</v>
      </c>
      <c r="G4" s="11">
        <v>5</v>
      </c>
      <c r="H4" s="11">
        <v>6</v>
      </c>
      <c r="I4" s="11">
        <v>7</v>
      </c>
      <c r="J4" s="12">
        <v>8</v>
      </c>
      <c r="M4" s="2"/>
    </row>
    <row r="5" spans="1:253" s="1" customFormat="1" ht="85.5" customHeight="1" x14ac:dyDescent="0.25">
      <c r="A5" s="13">
        <v>1</v>
      </c>
      <c r="B5" s="10" t="s">
        <v>10</v>
      </c>
      <c r="C5" s="14" t="s">
        <v>19</v>
      </c>
      <c r="D5" s="14" t="s">
        <v>20</v>
      </c>
      <c r="E5" s="15" t="s">
        <v>26</v>
      </c>
      <c r="F5" s="15" t="s">
        <v>32</v>
      </c>
      <c r="G5" s="13">
        <v>1500</v>
      </c>
      <c r="H5" s="16">
        <v>93154.06</v>
      </c>
      <c r="I5" s="16">
        <f>G5*H5</f>
        <v>139731090</v>
      </c>
      <c r="J5" s="19" t="s">
        <v>27</v>
      </c>
      <c r="K5" s="20"/>
      <c r="L5" s="20"/>
      <c r="M5" s="20"/>
      <c r="N5" s="20"/>
      <c r="O5" s="20"/>
      <c r="P5" s="20"/>
      <c r="Q5" s="20"/>
      <c r="R5" s="21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</row>
    <row r="6" spans="1:253" s="1" customFormat="1" ht="85.5" customHeight="1" x14ac:dyDescent="0.25">
      <c r="A6" s="13">
        <f>A5+1</f>
        <v>2</v>
      </c>
      <c r="B6" s="10" t="s">
        <v>10</v>
      </c>
      <c r="C6" s="14" t="s">
        <v>11</v>
      </c>
      <c r="D6" s="14" t="s">
        <v>12</v>
      </c>
      <c r="E6" s="15" t="s">
        <v>25</v>
      </c>
      <c r="F6" s="15" t="s">
        <v>32</v>
      </c>
      <c r="G6" s="13">
        <v>5500</v>
      </c>
      <c r="H6" s="16">
        <v>115801.07</v>
      </c>
      <c r="I6" s="16">
        <f t="shared" ref="I6:I22" si="0">G6*H6</f>
        <v>636905885</v>
      </c>
      <c r="J6" s="19" t="s">
        <v>27</v>
      </c>
      <c r="K6" s="20"/>
      <c r="L6" s="20"/>
      <c r="M6" s="20"/>
      <c r="N6" s="20"/>
      <c r="O6" s="20"/>
      <c r="P6" s="20"/>
      <c r="Q6" s="20"/>
      <c r="R6" s="21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s="1" customFormat="1" ht="85.5" customHeight="1" x14ac:dyDescent="0.25">
      <c r="A7" s="13">
        <f t="shared" ref="A7:A14" si="1">A6+1</f>
        <v>3</v>
      </c>
      <c r="B7" s="10" t="s">
        <v>10</v>
      </c>
      <c r="C7" s="14" t="s">
        <v>16</v>
      </c>
      <c r="D7" s="14" t="s">
        <v>12</v>
      </c>
      <c r="E7" s="15" t="s">
        <v>25</v>
      </c>
      <c r="F7" s="15" t="s">
        <v>32</v>
      </c>
      <c r="G7" s="13">
        <v>4000</v>
      </c>
      <c r="H7" s="16">
        <v>118336.28</v>
      </c>
      <c r="I7" s="16">
        <f t="shared" si="0"/>
        <v>473345120</v>
      </c>
      <c r="J7" s="19" t="s">
        <v>27</v>
      </c>
      <c r="K7" s="20"/>
      <c r="L7" s="20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s="1" customFormat="1" ht="85.5" customHeight="1" x14ac:dyDescent="0.25">
      <c r="A8" s="13">
        <f t="shared" si="1"/>
        <v>4</v>
      </c>
      <c r="B8" s="10" t="s">
        <v>10</v>
      </c>
      <c r="C8" s="15" t="s">
        <v>13</v>
      </c>
      <c r="D8" s="14" t="s">
        <v>14</v>
      </c>
      <c r="E8" s="15" t="s">
        <v>25</v>
      </c>
      <c r="F8" s="15" t="s">
        <v>32</v>
      </c>
      <c r="G8" s="13">
        <v>2000</v>
      </c>
      <c r="H8" s="16">
        <v>119451.74</v>
      </c>
      <c r="I8" s="16">
        <f t="shared" si="0"/>
        <v>238903480</v>
      </c>
      <c r="J8" s="19" t="s">
        <v>27</v>
      </c>
      <c r="K8" s="20"/>
      <c r="L8" s="20"/>
      <c r="M8" s="20"/>
      <c r="N8" s="20"/>
      <c r="O8" s="20"/>
      <c r="P8" s="20"/>
      <c r="Q8" s="20"/>
      <c r="R8" s="21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3" s="1" customFormat="1" ht="85.5" customHeight="1" x14ac:dyDescent="0.25">
      <c r="A9" s="13">
        <f t="shared" si="1"/>
        <v>5</v>
      </c>
      <c r="B9" s="10" t="s">
        <v>21</v>
      </c>
      <c r="C9" s="14" t="s">
        <v>19</v>
      </c>
      <c r="D9" s="14" t="s">
        <v>20</v>
      </c>
      <c r="E9" s="15" t="s">
        <v>26</v>
      </c>
      <c r="F9" s="15" t="s">
        <v>32</v>
      </c>
      <c r="G9" s="13">
        <v>500</v>
      </c>
      <c r="H9" s="16">
        <v>89362.7</v>
      </c>
      <c r="I9" s="16">
        <f t="shared" si="0"/>
        <v>44681350</v>
      </c>
      <c r="J9" s="19" t="s">
        <v>28</v>
      </c>
      <c r="K9" s="20"/>
      <c r="L9" s="20"/>
      <c r="M9" s="20"/>
      <c r="N9" s="20"/>
      <c r="O9" s="20"/>
      <c r="P9" s="20"/>
      <c r="Q9" s="20"/>
      <c r="R9" s="21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3" s="1" customFormat="1" ht="85.5" customHeight="1" x14ac:dyDescent="0.25">
      <c r="A10" s="13">
        <f t="shared" si="1"/>
        <v>6</v>
      </c>
      <c r="B10" s="10" t="s">
        <v>21</v>
      </c>
      <c r="C10" s="14" t="s">
        <v>16</v>
      </c>
      <c r="D10" s="14" t="s">
        <v>12</v>
      </c>
      <c r="E10" s="15" t="s">
        <v>25</v>
      </c>
      <c r="F10" s="15" t="s">
        <v>32</v>
      </c>
      <c r="G10" s="13">
        <v>500</v>
      </c>
      <c r="H10" s="16">
        <v>114951.58</v>
      </c>
      <c r="I10" s="16">
        <f t="shared" si="0"/>
        <v>57475790</v>
      </c>
      <c r="J10" s="19" t="s">
        <v>28</v>
      </c>
      <c r="K10" s="20"/>
      <c r="L10" s="20"/>
      <c r="M10" s="20"/>
      <c r="N10" s="20"/>
      <c r="O10" s="20"/>
      <c r="P10" s="20"/>
      <c r="Q10" s="20"/>
      <c r="R10" s="21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3" s="1" customFormat="1" ht="85.5" customHeight="1" x14ac:dyDescent="0.25">
      <c r="A11" s="13">
        <f>A10+1</f>
        <v>7</v>
      </c>
      <c r="B11" s="10" t="s">
        <v>22</v>
      </c>
      <c r="C11" s="14" t="s">
        <v>11</v>
      </c>
      <c r="D11" s="14" t="s">
        <v>12</v>
      </c>
      <c r="E11" s="15" t="s">
        <v>25</v>
      </c>
      <c r="F11" s="15" t="s">
        <v>32</v>
      </c>
      <c r="G11" s="13">
        <v>500</v>
      </c>
      <c r="H11" s="27">
        <v>123822.95</v>
      </c>
      <c r="I11" s="16">
        <f t="shared" si="0"/>
        <v>61911475</v>
      </c>
      <c r="J11" s="19" t="s">
        <v>27</v>
      </c>
      <c r="K11" s="20"/>
      <c r="L11" s="20"/>
      <c r="M11" s="20"/>
      <c r="N11" s="20"/>
      <c r="O11" s="20"/>
      <c r="P11" s="20"/>
      <c r="Q11" s="20"/>
      <c r="R11" s="2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</row>
    <row r="12" spans="1:253" s="1" customFormat="1" ht="85.5" customHeight="1" x14ac:dyDescent="0.25">
      <c r="A12" s="13">
        <f t="shared" si="1"/>
        <v>8</v>
      </c>
      <c r="B12" s="10" t="s">
        <v>22</v>
      </c>
      <c r="C12" s="14" t="s">
        <v>16</v>
      </c>
      <c r="D12" s="14" t="s">
        <v>12</v>
      </c>
      <c r="E12" s="15" t="s">
        <v>25</v>
      </c>
      <c r="F12" s="15" t="s">
        <v>32</v>
      </c>
      <c r="G12" s="13">
        <v>500</v>
      </c>
      <c r="H12" s="27">
        <v>126357.41</v>
      </c>
      <c r="I12" s="16">
        <f t="shared" si="0"/>
        <v>63178705</v>
      </c>
      <c r="J12" s="19" t="s">
        <v>27</v>
      </c>
      <c r="K12" s="20"/>
      <c r="L12" s="20"/>
      <c r="M12" s="20"/>
      <c r="N12" s="20"/>
      <c r="O12" s="20"/>
      <c r="P12" s="20"/>
      <c r="Q12" s="20"/>
      <c r="R12" s="2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253" s="1" customFormat="1" ht="85.5" customHeight="1" x14ac:dyDescent="0.25">
      <c r="A13" s="13">
        <f t="shared" si="1"/>
        <v>9</v>
      </c>
      <c r="B13" s="10" t="s">
        <v>22</v>
      </c>
      <c r="C13" s="15" t="s">
        <v>13</v>
      </c>
      <c r="D13" s="14" t="s">
        <v>14</v>
      </c>
      <c r="E13" s="15" t="s">
        <v>25</v>
      </c>
      <c r="F13" s="15" t="s">
        <v>32</v>
      </c>
      <c r="G13" s="13">
        <v>500</v>
      </c>
      <c r="H13" s="16">
        <v>128115.52</v>
      </c>
      <c r="I13" s="16">
        <f t="shared" si="0"/>
        <v>64057760</v>
      </c>
      <c r="J13" s="19" t="s">
        <v>29</v>
      </c>
      <c r="K13" s="20"/>
      <c r="L13" s="20"/>
      <c r="M13" s="20"/>
      <c r="N13" s="20"/>
      <c r="O13" s="20"/>
      <c r="P13" s="20"/>
      <c r="Q13" s="20"/>
      <c r="R13" s="21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253" s="1" customFormat="1" ht="85.5" customHeight="1" x14ac:dyDescent="0.25">
      <c r="A14" s="13">
        <f t="shared" si="1"/>
        <v>10</v>
      </c>
      <c r="B14" s="10" t="s">
        <v>23</v>
      </c>
      <c r="C14" s="14" t="s">
        <v>11</v>
      </c>
      <c r="D14" s="14" t="s">
        <v>12</v>
      </c>
      <c r="E14" s="15" t="s">
        <v>25</v>
      </c>
      <c r="F14" s="15" t="s">
        <v>32</v>
      </c>
      <c r="G14" s="13">
        <v>500</v>
      </c>
      <c r="H14" s="16">
        <v>115440.88</v>
      </c>
      <c r="I14" s="16">
        <f t="shared" si="0"/>
        <v>57720440</v>
      </c>
      <c r="J14" s="19" t="s">
        <v>29</v>
      </c>
      <c r="K14" s="20"/>
      <c r="L14" s="20"/>
      <c r="M14" s="20"/>
      <c r="N14" s="20"/>
      <c r="O14" s="20"/>
      <c r="P14" s="20"/>
      <c r="Q14" s="20"/>
      <c r="R14" s="2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3" s="1" customFormat="1" ht="85.5" customHeight="1" x14ac:dyDescent="0.25">
      <c r="A15" s="13">
        <f t="shared" ref="A15:A22" si="2">A14+1</f>
        <v>11</v>
      </c>
      <c r="B15" s="10" t="s">
        <v>23</v>
      </c>
      <c r="C15" s="15" t="s">
        <v>13</v>
      </c>
      <c r="D15" s="14" t="s">
        <v>14</v>
      </c>
      <c r="E15" s="15" t="s">
        <v>25</v>
      </c>
      <c r="F15" s="15" t="s">
        <v>32</v>
      </c>
      <c r="G15" s="13">
        <v>800</v>
      </c>
      <c r="H15" s="16">
        <v>119120.19</v>
      </c>
      <c r="I15" s="16">
        <f t="shared" si="0"/>
        <v>95296152</v>
      </c>
      <c r="J15" s="19" t="s">
        <v>29</v>
      </c>
      <c r="K15" s="20"/>
      <c r="L15" s="20"/>
      <c r="M15" s="20"/>
      <c r="N15" s="20"/>
      <c r="O15" s="20"/>
      <c r="P15" s="20"/>
      <c r="Q15" s="20"/>
      <c r="R15" s="21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3" s="1" customFormat="1" ht="85.5" customHeight="1" x14ac:dyDescent="0.25">
      <c r="A16" s="13">
        <f t="shared" si="2"/>
        <v>12</v>
      </c>
      <c r="B16" s="10" t="s">
        <v>15</v>
      </c>
      <c r="C16" s="14" t="s">
        <v>19</v>
      </c>
      <c r="D16" s="14" t="s">
        <v>20</v>
      </c>
      <c r="E16" s="15" t="s">
        <v>26</v>
      </c>
      <c r="F16" s="15" t="s">
        <v>32</v>
      </c>
      <c r="G16" s="13">
        <v>500</v>
      </c>
      <c r="H16" s="16">
        <v>97720.13</v>
      </c>
      <c r="I16" s="16">
        <f t="shared" si="0"/>
        <v>48860065</v>
      </c>
      <c r="J16" s="19" t="s">
        <v>29</v>
      </c>
      <c r="K16" s="20"/>
      <c r="L16" s="20"/>
      <c r="M16" s="20"/>
      <c r="N16" s="20"/>
      <c r="O16" s="20"/>
      <c r="P16" s="20"/>
      <c r="Q16" s="20"/>
      <c r="R16" s="21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s="1" customFormat="1" ht="85.5" customHeight="1" x14ac:dyDescent="0.25">
      <c r="A17" s="13">
        <f t="shared" si="2"/>
        <v>13</v>
      </c>
      <c r="B17" s="10" t="s">
        <v>24</v>
      </c>
      <c r="C17" s="14" t="s">
        <v>19</v>
      </c>
      <c r="D17" s="14" t="s">
        <v>20</v>
      </c>
      <c r="E17" s="15" t="s">
        <v>26</v>
      </c>
      <c r="F17" s="15" t="s">
        <v>32</v>
      </c>
      <c r="G17" s="13">
        <v>1500</v>
      </c>
      <c r="H17" s="16">
        <v>93332.75</v>
      </c>
      <c r="I17" s="16">
        <f t="shared" si="0"/>
        <v>139999125</v>
      </c>
      <c r="J17" s="19" t="s">
        <v>28</v>
      </c>
      <c r="K17" s="20"/>
      <c r="L17" s="20"/>
      <c r="M17" s="20"/>
      <c r="N17" s="20"/>
      <c r="O17" s="20"/>
      <c r="P17" s="20"/>
      <c r="Q17" s="20"/>
      <c r="R17" s="21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s="1" customFormat="1" ht="85.5" customHeight="1" x14ac:dyDescent="0.25">
      <c r="A18" s="13">
        <f t="shared" si="2"/>
        <v>14</v>
      </c>
      <c r="B18" s="10" t="s">
        <v>24</v>
      </c>
      <c r="C18" s="15" t="s">
        <v>13</v>
      </c>
      <c r="D18" s="14" t="s">
        <v>14</v>
      </c>
      <c r="E18" s="15" t="s">
        <v>25</v>
      </c>
      <c r="F18" s="15" t="s">
        <v>32</v>
      </c>
      <c r="G18" s="13">
        <v>1000</v>
      </c>
      <c r="H18" s="16">
        <v>120004.11</v>
      </c>
      <c r="I18" s="16">
        <f t="shared" si="0"/>
        <v>120004110</v>
      </c>
      <c r="J18" s="19" t="s">
        <v>28</v>
      </c>
      <c r="K18" s="20"/>
      <c r="L18" s="20"/>
      <c r="M18" s="20"/>
      <c r="N18" s="20"/>
      <c r="O18" s="20"/>
      <c r="P18" s="20"/>
      <c r="Q18" s="20"/>
      <c r="R18" s="2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s="1" customFormat="1" ht="85.5" customHeight="1" x14ac:dyDescent="0.25">
      <c r="A19" s="13">
        <f t="shared" si="2"/>
        <v>15</v>
      </c>
      <c r="B19" s="10" t="s">
        <v>17</v>
      </c>
      <c r="C19" s="15" t="s">
        <v>16</v>
      </c>
      <c r="D19" s="14" t="s">
        <v>12</v>
      </c>
      <c r="E19" s="15" t="s">
        <v>25</v>
      </c>
      <c r="F19" s="15" t="s">
        <v>32</v>
      </c>
      <c r="G19" s="13">
        <v>500</v>
      </c>
      <c r="H19" s="16">
        <v>112790.69</v>
      </c>
      <c r="I19" s="16">
        <f t="shared" si="0"/>
        <v>56395345</v>
      </c>
      <c r="J19" s="19" t="s">
        <v>28</v>
      </c>
      <c r="K19" s="20"/>
      <c r="L19" s="20"/>
      <c r="M19" s="20"/>
      <c r="N19" s="20"/>
      <c r="O19" s="20"/>
      <c r="P19" s="20"/>
      <c r="Q19" s="20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1:253" s="1" customFormat="1" ht="85.5" customHeight="1" x14ac:dyDescent="0.25">
      <c r="A20" s="13">
        <f t="shared" si="2"/>
        <v>16</v>
      </c>
      <c r="B20" s="10" t="s">
        <v>17</v>
      </c>
      <c r="C20" s="15" t="s">
        <v>13</v>
      </c>
      <c r="D20" s="14" t="s">
        <v>14</v>
      </c>
      <c r="E20" s="15" t="s">
        <v>25</v>
      </c>
      <c r="F20" s="15" t="s">
        <v>32</v>
      </c>
      <c r="G20" s="13">
        <v>700</v>
      </c>
      <c r="H20" s="16">
        <v>113923.32</v>
      </c>
      <c r="I20" s="16">
        <f t="shared" si="0"/>
        <v>79746324</v>
      </c>
      <c r="J20" s="19" t="s">
        <v>28</v>
      </c>
      <c r="K20" s="20"/>
      <c r="L20" s="20"/>
      <c r="M20" s="20"/>
      <c r="N20" s="20"/>
      <c r="O20" s="20"/>
      <c r="P20" s="20"/>
      <c r="Q20" s="20"/>
      <c r="R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1:253" s="1" customFormat="1" ht="85.5" customHeight="1" x14ac:dyDescent="0.25">
      <c r="A21" s="13">
        <f t="shared" si="2"/>
        <v>17</v>
      </c>
      <c r="B21" s="10" t="s">
        <v>30</v>
      </c>
      <c r="C21" s="14" t="s">
        <v>16</v>
      </c>
      <c r="D21" s="14" t="s">
        <v>12</v>
      </c>
      <c r="E21" s="15" t="s">
        <v>25</v>
      </c>
      <c r="F21" s="15" t="s">
        <v>32</v>
      </c>
      <c r="G21" s="13">
        <v>100</v>
      </c>
      <c r="H21" s="16">
        <v>118810.99</v>
      </c>
      <c r="I21" s="16">
        <f t="shared" si="0"/>
        <v>11881099</v>
      </c>
      <c r="J21" s="19" t="s">
        <v>28</v>
      </c>
      <c r="K21" s="20"/>
      <c r="L21" s="20"/>
      <c r="M21" s="20"/>
      <c r="N21" s="20"/>
      <c r="O21" s="20"/>
      <c r="P21" s="20"/>
      <c r="Q21" s="20"/>
      <c r="R21" s="21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s="1" customFormat="1" ht="85.5" customHeight="1" x14ac:dyDescent="0.25">
      <c r="A22" s="13">
        <f t="shared" si="2"/>
        <v>18</v>
      </c>
      <c r="B22" s="10" t="s">
        <v>30</v>
      </c>
      <c r="C22" s="14" t="s">
        <v>11</v>
      </c>
      <c r="D22" s="14" t="s">
        <v>12</v>
      </c>
      <c r="E22" s="15" t="s">
        <v>25</v>
      </c>
      <c r="F22" s="15" t="s">
        <v>32</v>
      </c>
      <c r="G22" s="13">
        <v>100</v>
      </c>
      <c r="H22" s="16">
        <v>116235.24</v>
      </c>
      <c r="I22" s="16">
        <f t="shared" si="0"/>
        <v>11623524</v>
      </c>
      <c r="J22" s="19" t="s">
        <v>28</v>
      </c>
      <c r="K22" s="20"/>
      <c r="L22" s="20"/>
      <c r="M22" s="20"/>
      <c r="N22" s="20"/>
      <c r="O22" s="20"/>
      <c r="P22" s="20"/>
      <c r="Q22" s="20"/>
      <c r="R22" s="21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ht="54" customHeight="1" x14ac:dyDescent="0.25">
      <c r="A23" s="18"/>
      <c r="B23" s="7" t="s">
        <v>18</v>
      </c>
      <c r="C23" s="14"/>
      <c r="D23" s="14"/>
      <c r="E23" s="9"/>
      <c r="F23" s="9"/>
      <c r="G23" s="18">
        <f>SUM(G5:G22)</f>
        <v>21200</v>
      </c>
      <c r="H23" s="17"/>
      <c r="I23" s="17">
        <f>SUM(I5:I22)</f>
        <v>2401716839</v>
      </c>
      <c r="J23" s="22"/>
      <c r="K23" s="23"/>
      <c r="L23" s="23"/>
      <c r="M23" s="23"/>
      <c r="N23" s="23"/>
      <c r="O23" s="23"/>
      <c r="P23" s="23"/>
      <c r="Q23" s="23"/>
      <c r="R23" s="2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</row>
    <row r="24" spans="1:253" x14ac:dyDescent="0.25">
      <c r="G24" s="2"/>
      <c r="H24" s="2"/>
      <c r="I24" s="2"/>
    </row>
    <row r="25" spans="1:253" x14ac:dyDescent="0.25">
      <c r="G25" s="2"/>
      <c r="H25" s="2"/>
      <c r="I25" s="26"/>
    </row>
    <row r="26" spans="1:253" x14ac:dyDescent="0.25">
      <c r="G26" s="2"/>
      <c r="H26" s="2"/>
      <c r="I26" s="2"/>
    </row>
    <row r="27" spans="1:253" x14ac:dyDescent="0.25">
      <c r="G27" s="2"/>
      <c r="H27" s="2"/>
      <c r="I27" s="2"/>
    </row>
    <row r="28" spans="1:253" x14ac:dyDescent="0.25">
      <c r="G28" s="2"/>
      <c r="H28" s="2"/>
      <c r="I28" s="2"/>
    </row>
    <row r="29" spans="1:253" x14ac:dyDescent="0.25">
      <c r="G29" s="2"/>
      <c r="H29" s="2"/>
      <c r="I29" s="2"/>
    </row>
    <row r="30" spans="1:253" x14ac:dyDescent="0.25">
      <c r="G30" s="2"/>
      <c r="H30" s="2"/>
      <c r="I30" s="2"/>
    </row>
    <row r="31" spans="1:253" x14ac:dyDescent="0.25">
      <c r="G31" s="2"/>
      <c r="H31" s="2"/>
      <c r="I31" s="2"/>
    </row>
    <row r="32" spans="1:253" x14ac:dyDescent="0.25">
      <c r="G32" s="2"/>
      <c r="H32" s="2"/>
      <c r="I32" s="2"/>
    </row>
    <row r="33" spans="7:9" x14ac:dyDescent="0.25">
      <c r="G33" s="2"/>
      <c r="H33" s="2"/>
      <c r="I33" s="2"/>
    </row>
    <row r="34" spans="7:9" x14ac:dyDescent="0.25">
      <c r="G34" s="2"/>
      <c r="H34" s="2"/>
      <c r="I34" s="2"/>
    </row>
    <row r="35" spans="7:9" x14ac:dyDescent="0.25">
      <c r="G35" s="2"/>
      <c r="H35" s="2"/>
      <c r="I35" s="2"/>
    </row>
    <row r="36" spans="7:9" x14ac:dyDescent="0.25">
      <c r="G36" s="2"/>
      <c r="H36" s="2"/>
      <c r="I36" s="2"/>
    </row>
    <row r="37" spans="7:9" x14ac:dyDescent="0.25">
      <c r="G37" s="2"/>
      <c r="H37" s="2"/>
      <c r="I37" s="2"/>
    </row>
    <row r="38" spans="7:9" x14ac:dyDescent="0.25">
      <c r="G38" s="2"/>
      <c r="H38" s="2"/>
      <c r="I38" s="2"/>
    </row>
    <row r="39" spans="7:9" x14ac:dyDescent="0.25">
      <c r="G39" s="2"/>
      <c r="H39" s="2"/>
      <c r="I39" s="2"/>
    </row>
    <row r="40" spans="7:9" x14ac:dyDescent="0.25">
      <c r="G40" s="2"/>
      <c r="H40" s="2"/>
      <c r="I40" s="2"/>
    </row>
    <row r="41" spans="7:9" x14ac:dyDescent="0.25">
      <c r="G41" s="2"/>
      <c r="H41" s="2"/>
      <c r="I41" s="2"/>
    </row>
    <row r="42" spans="7:9" x14ac:dyDescent="0.25">
      <c r="G42" s="2"/>
      <c r="H42" s="2"/>
      <c r="I42" s="2"/>
    </row>
    <row r="43" spans="7:9" x14ac:dyDescent="0.25">
      <c r="G43" s="2"/>
      <c r="H43" s="2"/>
      <c r="I43" s="2"/>
    </row>
    <row r="44" spans="7:9" x14ac:dyDescent="0.25">
      <c r="G44" s="2"/>
      <c r="H44" s="2"/>
      <c r="I44" s="2"/>
    </row>
    <row r="45" spans="7:9" x14ac:dyDescent="0.25">
      <c r="G45" s="2"/>
      <c r="H45" s="2"/>
      <c r="I45" s="2"/>
    </row>
    <row r="46" spans="7:9" x14ac:dyDescent="0.25">
      <c r="G46" s="2"/>
      <c r="H46" s="2"/>
      <c r="I46" s="2"/>
    </row>
    <row r="47" spans="7:9" x14ac:dyDescent="0.25">
      <c r="G47" s="2"/>
      <c r="H47" s="2"/>
      <c r="I47" s="2"/>
    </row>
    <row r="48" spans="7:9" x14ac:dyDescent="0.25">
      <c r="G48" s="2"/>
      <c r="H48" s="2"/>
      <c r="I48" s="2"/>
    </row>
    <row r="49" spans="7:9" x14ac:dyDescent="0.25">
      <c r="G49" s="2"/>
      <c r="H49" s="2"/>
      <c r="I49" s="2"/>
    </row>
    <row r="50" spans="7:9" x14ac:dyDescent="0.25">
      <c r="G50" s="2"/>
      <c r="H50" s="2"/>
      <c r="I50" s="2"/>
    </row>
    <row r="51" spans="7:9" x14ac:dyDescent="0.25">
      <c r="G51" s="2"/>
      <c r="H51" s="2"/>
      <c r="I51" s="2"/>
    </row>
    <row r="52" spans="7:9" x14ac:dyDescent="0.25">
      <c r="G52" s="2"/>
      <c r="H52" s="2"/>
      <c r="I52" s="2"/>
    </row>
    <row r="53" spans="7:9" x14ac:dyDescent="0.25">
      <c r="G53" s="2"/>
      <c r="H53" s="2"/>
      <c r="I53" s="2"/>
    </row>
    <row r="54" spans="7:9" x14ac:dyDescent="0.25">
      <c r="G54" s="2"/>
      <c r="H54" s="2"/>
      <c r="I54" s="2"/>
    </row>
    <row r="55" spans="7:9" x14ac:dyDescent="0.25">
      <c r="G55" s="2"/>
      <c r="H55" s="2"/>
      <c r="I55" s="2"/>
    </row>
    <row r="56" spans="7:9" x14ac:dyDescent="0.25">
      <c r="G56" s="2"/>
      <c r="H56" s="2"/>
      <c r="I56" s="2"/>
    </row>
    <row r="57" spans="7:9" x14ac:dyDescent="0.25">
      <c r="G57" s="2"/>
      <c r="H57" s="2"/>
      <c r="I57" s="2"/>
    </row>
    <row r="58" spans="7:9" x14ac:dyDescent="0.25">
      <c r="G58" s="2"/>
      <c r="H58" s="2"/>
      <c r="I58" s="2"/>
    </row>
    <row r="59" spans="7:9" x14ac:dyDescent="0.25">
      <c r="G59" s="2"/>
      <c r="H59" s="2"/>
      <c r="I59" s="2"/>
    </row>
    <row r="60" spans="7:9" x14ac:dyDescent="0.25">
      <c r="G60" s="2"/>
      <c r="H60" s="2"/>
      <c r="I60" s="2"/>
    </row>
    <row r="61" spans="7:9" x14ac:dyDescent="0.25">
      <c r="G61" s="2"/>
      <c r="H61" s="2"/>
      <c r="I61" s="2"/>
    </row>
    <row r="62" spans="7:9" x14ac:dyDescent="0.25">
      <c r="G62" s="2"/>
      <c r="H62" s="2"/>
      <c r="I62" s="2"/>
    </row>
    <row r="63" spans="7:9" x14ac:dyDescent="0.25">
      <c r="G63" s="2"/>
      <c r="H63" s="2"/>
      <c r="I63" s="2"/>
    </row>
    <row r="64" spans="7:9" x14ac:dyDescent="0.25">
      <c r="G64" s="2"/>
      <c r="H64" s="2"/>
      <c r="I64" s="2"/>
    </row>
    <row r="65" spans="7:9" x14ac:dyDescent="0.25">
      <c r="G65" s="2"/>
      <c r="H65" s="2"/>
      <c r="I65" s="2"/>
    </row>
    <row r="66" spans="7:9" x14ac:dyDescent="0.25">
      <c r="G66" s="2"/>
      <c r="H66" s="2"/>
      <c r="I66" s="2"/>
    </row>
    <row r="67" spans="7:9" x14ac:dyDescent="0.25">
      <c r="G67" s="2"/>
      <c r="H67" s="2"/>
      <c r="I67" s="2"/>
    </row>
    <row r="68" spans="7:9" x14ac:dyDescent="0.25">
      <c r="G68" s="2"/>
      <c r="H68" s="2"/>
      <c r="I68" s="2"/>
    </row>
    <row r="69" spans="7:9" x14ac:dyDescent="0.25">
      <c r="G69" s="2"/>
      <c r="H69" s="2"/>
      <c r="I69" s="2"/>
    </row>
    <row r="70" spans="7:9" x14ac:dyDescent="0.25">
      <c r="G70" s="2"/>
      <c r="H70" s="2"/>
      <c r="I70" s="2"/>
    </row>
    <row r="71" spans="7:9" x14ac:dyDescent="0.25">
      <c r="G71" s="2"/>
      <c r="H71" s="2"/>
      <c r="I71" s="2"/>
    </row>
    <row r="72" spans="7:9" x14ac:dyDescent="0.25">
      <c r="G72" s="2"/>
      <c r="H72" s="2"/>
      <c r="I72" s="2"/>
    </row>
    <row r="73" spans="7:9" x14ac:dyDescent="0.25">
      <c r="G73" s="2"/>
      <c r="H73" s="2"/>
      <c r="I73" s="2"/>
    </row>
    <row r="74" spans="7:9" x14ac:dyDescent="0.25">
      <c r="G74" s="2"/>
      <c r="H74" s="2"/>
      <c r="I74" s="2"/>
    </row>
    <row r="75" spans="7:9" x14ac:dyDescent="0.25">
      <c r="G75" s="2"/>
      <c r="H75" s="2"/>
      <c r="I75" s="2"/>
    </row>
    <row r="76" spans="7:9" x14ac:dyDescent="0.25">
      <c r="G76" s="2"/>
      <c r="H76" s="2"/>
      <c r="I76" s="2"/>
    </row>
    <row r="77" spans="7:9" x14ac:dyDescent="0.25">
      <c r="G77" s="2"/>
      <c r="H77" s="2"/>
      <c r="I77" s="2"/>
    </row>
    <row r="78" spans="7:9" x14ac:dyDescent="0.25">
      <c r="G78" s="2"/>
      <c r="H78" s="2"/>
      <c r="I78" s="2"/>
    </row>
    <row r="79" spans="7:9" x14ac:dyDescent="0.25">
      <c r="G79" s="2"/>
      <c r="H79" s="2"/>
      <c r="I79" s="2"/>
    </row>
    <row r="80" spans="7:9" x14ac:dyDescent="0.25">
      <c r="G80" s="2"/>
      <c r="H80" s="2"/>
      <c r="I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</sheetData>
  <autoFilter ref="B1:C518"/>
  <mergeCells count="2">
    <mergeCell ref="H1:J1"/>
    <mergeCell ref="D3:F3"/>
  </mergeCells>
  <pageMargins left="0.25" right="0.25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Елена Семеновна</dc:creator>
  <cp:lastModifiedBy>Максимова Анна Алексеевна</cp:lastModifiedBy>
  <cp:lastPrinted>2024-04-02T08:43:41Z</cp:lastPrinted>
  <dcterms:created xsi:type="dcterms:W3CDTF">2023-04-06T05:59:49Z</dcterms:created>
  <dcterms:modified xsi:type="dcterms:W3CDTF">2024-04-02T08:44:47Z</dcterms:modified>
</cp:coreProperties>
</file>